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8" sheetId="1" r:id="rId1"/>
  </sheets>
  <definedNames>
    <definedName name="_xlnm.Print_Area" localSheetId="0">'01.01.2018'!$A$1:$E$37</definedName>
  </definedNames>
  <calcPr fullCalcOnLoad="1"/>
</workbook>
</file>

<file path=xl/sharedStrings.xml><?xml version="1.0" encoding="utf-8"?>
<sst xmlns="http://schemas.openxmlformats.org/spreadsheetml/2006/main" count="66" uniqueCount="65">
  <si>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</si>
  <si>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</si>
  <si>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</si>
  <si>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</si>
  <si>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</si>
  <si>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</si>
  <si>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</si>
  <si>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</si>
  <si>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</si>
  <si>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</si>
  <si>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</si>
  <si>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</si>
  <si>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</si>
  <si>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</si>
  <si>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</si>
  <si>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</si>
  <si>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</si>
  <si>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</si>
  <si>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</si>
  <si>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</si>
  <si>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</si>
  <si>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</si>
  <si>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</si>
  <si>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Прочие безвозмездные поступления</t>
  </si>
  <si>
    <t>Прочие безвозмездные поступления в бюджеты муниципальных районов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</si>
  <si>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</si>
  <si>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</si>
  <si>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</si>
  <si>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</si>
  <si>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</si>
  <si>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</si>
  <si>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</si>
  <si>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</si>
  <si>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</si>
  <si>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</si>
  <si>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</si>
  <si>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</si>
  <si>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</si>
  <si>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</si>
  <si>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 xml:space="preserve">Объем доходов районного бюджета на 2020 год и плановый период 2021 и 2022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</si>
  <si>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2020 год и плановый период 2021 и 2022 годов" </t>
  </si>
  <si>
    <t>Прочие дотации бюджетам муниципальных районов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</si>
  <si>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</si>
  <si>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</si>
  <si>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</si>
  <si>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</si>
  <si>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</si>
  <si>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</si>
  <si>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</si>
  <si>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</si>
  <si>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</si>
  <si>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2 02 25511 05 0000 150</t>
  </si>
  <si>
    <t>Субсидии бюджетам муниципальных районов на проведение комплексных кадастровых работ</t>
  </si>
  <si>
    <t>2 02 39998 05 0000 150</t>
  </si>
  <si>
    <t>Единая субвенция бюджетам муниципальных районов</t>
  </si>
  <si>
    <t>2 02 49999 05 0000 150</t>
  </si>
  <si>
    <t>Прочие межбюджетные трансферты, передаваемые бюджетам муниципальных районов</t>
  </si>
  <si>
    <t>2 02 19999 05 0000 150</t>
  </si>
  <si>
    <t>2 02 10000 00 0000 150</t>
  </si>
  <si>
    <t>2 07 00000 00 0000 150</t>
  </si>
  <si>
    <t>2 07 05030 05 0000 150</t>
  </si>
  <si>
    <t>2 04 00000 00 0000 150</t>
  </si>
  <si>
    <t>Безвозмездные поступления от негосударственных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</si>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</sst>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187" fontId="0" fillId="0" borderId="0" xfId="6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3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92" fontId="3" fillId="33" borderId="10" xfId="60" applyNumberFormat="1" applyFont="1" applyFill="1" applyBorder="1" applyAlignment="1">
      <alignment horizontal="center" vertical="center" wrapText="1"/>
    </xf>
    <xf numFmtId="192" fontId="3" fillId="34" borderId="10" xfId="6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2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92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 horizontal="justify" vertical="center" wrapText="1"/>
    </xf>
    <xf numFmtId="193" fontId="3" fillId="33" borderId="10" xfId="6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93" fontId="3" fillId="33" borderId="10" xfId="0" applyNumberFormat="1" applyFont="1" applyFill="1" applyBorder="1" applyAlignment="1">
      <alignment horizontal="justify" vertical="top" wrapText="1"/>
    </xf>
    <xf numFmtId="193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justify" vertical="top" wrapText="1"/>
    </xf>
    <xf numFmtId="19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horizontal="justify" vertical="center"/>
    </xf>
    <xf numFmtId="193" fontId="3" fillId="0" borderId="10" xfId="0" applyNumberFormat="1" applyFont="1" applyBorder="1" applyAlignment="1">
      <alignment horizontal="justify" wrapText="1"/>
    </xf>
    <xf numFmtId="0" fontId="3" fillId="0" borderId="12" xfId="0" applyFont="1" applyFill="1" applyBorder="1" applyAlignment="1">
      <alignment horizontal="justify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justify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193" fontId="3" fillId="33" borderId="11" xfId="0" applyNumberFormat="1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SheetLayoutView="100" zoomScalePageLayoutView="0" workbookViewId="0" topLeftCell="A28">
      <selection activeCell="E32" sqref="E32"/>
    </sheetView>
  </sheetViews>
  <sheetFormatPr defaultColWidth="9.140625" defaultRowHeight="12.75"/>
  <cols>
    <col min="1" max="1" width="31.140625" style="6" customWidth="1"/>
    <col min="2" max="2" width="86.28125" style="1" customWidth="1"/>
    <col min="3" max="3" width="13.8515625" style="2" customWidth="1"/>
    <col min="4" max="5" width="13.8515625" style="1" customWidth="1"/>
    <col min="6" max="16384" width="9.140625" style="1" customWidth="1"/>
  </cols>
  <sheetData>
    <row r="1" spans="1:5" ht="19.5" customHeight="1">
      <c r="A1" s="60" t="s">
        <v>0</v>
      </c>
      <c r="B1" s="60"/>
      <c r="C1" s="60"/>
      <c r="D1" s="60"/>
      <c r="E1" s="60"/>
    </row>
    <row r="2" spans="1:5" ht="21.75" customHeight="1">
      <c r="A2" s="60" t="s">
        <v>1</v>
      </c>
      <c r="B2" s="60"/>
      <c r="C2" s="60"/>
      <c r="D2" s="60"/>
      <c r="E2" s="60"/>
    </row>
    <row r="3" spans="1:5" ht="21.75" customHeight="1">
      <c r="A3" s="60" t="s">
        <v>40</v>
      </c>
      <c r="B3" s="60"/>
      <c r="C3" s="60"/>
      <c r="D3" s="60"/>
      <c r="E3" s="60"/>
    </row>
    <row r="4" spans="1:3" ht="17.25" customHeight="1">
      <c r="A4" s="60"/>
      <c r="B4" s="60"/>
      <c r="C4" s="60"/>
    </row>
    <row r="5" spans="1:5" ht="60" customHeight="1">
      <c r="A5" s="61" t="s">
        <v>39</v>
      </c>
      <c r="B5" s="61"/>
      <c r="C5" s="61"/>
      <c r="D5" s="61"/>
      <c r="E5" s="61"/>
    </row>
    <row r="6" spans="1:5" ht="17.25" customHeight="1">
      <c r="A6" s="8"/>
      <c r="B6" s="7"/>
      <c r="C6" s="62" t="s">
        <v>14</v>
      </c>
      <c r="D6" s="62"/>
      <c r="E6" s="62"/>
    </row>
    <row r="7" spans="1:5" ht="36.75" customHeight="1">
      <c r="A7" s="57" t="s">
        <v>19</v>
      </c>
      <c r="B7" s="57" t="s">
        <v>2</v>
      </c>
      <c r="C7" s="59" t="s">
        <v>3</v>
      </c>
      <c r="D7" s="59"/>
      <c r="E7" s="59"/>
    </row>
    <row r="8" spans="1:5" ht="24" customHeight="1">
      <c r="A8" s="58"/>
      <c r="B8" s="58"/>
      <c r="C8" s="13" t="s">
        <v>22</v>
      </c>
      <c r="D8" s="15" t="s">
        <v>25</v>
      </c>
      <c r="E8" s="15" t="s">
        <v>38</v>
      </c>
    </row>
    <row r="9" spans="1:5" ht="18.75">
      <c r="A9" s="12">
        <v>1</v>
      </c>
      <c r="B9" s="12">
        <v>2</v>
      </c>
      <c r="C9" s="14">
        <v>3</v>
      </c>
      <c r="D9" s="15">
        <v>4</v>
      </c>
      <c r="E9" s="15">
        <v>5</v>
      </c>
    </row>
    <row r="10" spans="1:5" s="19" customFormat="1" ht="18.75">
      <c r="A10" s="16" t="s">
        <v>4</v>
      </c>
      <c r="B10" s="41" t="s">
        <v>5</v>
      </c>
      <c r="C10" s="17">
        <v>357859</v>
      </c>
      <c r="D10" s="18">
        <v>365088</v>
      </c>
      <c r="E10" s="18">
        <v>377681</v>
      </c>
    </row>
    <row r="11" spans="1:5" s="19" customFormat="1" ht="18.75">
      <c r="A11" s="16" t="s">
        <v>6</v>
      </c>
      <c r="B11" s="41" t="s">
        <v>7</v>
      </c>
      <c r="C11" s="17">
        <f>C12+C35+C34</f>
        <v>611195.5</v>
      </c>
      <c r="D11" s="17">
        <f>D12+D35+D34</f>
        <v>628089</v>
      </c>
      <c r="E11" s="17">
        <f>E12+E35+E34</f>
        <v>483301.8</v>
      </c>
    </row>
    <row r="12" spans="1:5" s="3" customFormat="1" ht="37.5">
      <c r="A12" s="20" t="s">
        <v>8</v>
      </c>
      <c r="B12" s="21" t="s">
        <v>9</v>
      </c>
      <c r="C12" s="22">
        <f>C13+C15+C26+C30</f>
        <v>591195.5</v>
      </c>
      <c r="D12" s="22">
        <f>D13+D15+D26+D30</f>
        <v>608089</v>
      </c>
      <c r="E12" s="22">
        <f>E13+E15+E26+E30</f>
        <v>483301.8</v>
      </c>
    </row>
    <row r="13" spans="1:5" s="3" customFormat="1" ht="18.75">
      <c r="A13" s="20" t="s">
        <v>58</v>
      </c>
      <c r="B13" s="26" t="s">
        <v>16</v>
      </c>
      <c r="C13" s="22">
        <f>C14</f>
        <v>41707.100000000006</v>
      </c>
      <c r="D13" s="22">
        <f>D14</f>
        <v>35846.5</v>
      </c>
      <c r="E13" s="22">
        <f>E14</f>
        <v>39847.3</v>
      </c>
    </row>
    <row r="14" spans="1:5" s="19" customFormat="1" ht="18.75">
      <c r="A14" s="16" t="s">
        <v>57</v>
      </c>
      <c r="B14" s="27" t="s">
        <v>41</v>
      </c>
      <c r="C14" s="17">
        <f>32099.9+9607.2</f>
        <v>41707.100000000006</v>
      </c>
      <c r="D14" s="18">
        <v>35846.5</v>
      </c>
      <c r="E14" s="18">
        <v>39847.3</v>
      </c>
    </row>
    <row r="15" spans="1:5" s="3" customFormat="1" ht="37.5">
      <c r="A15" s="20" t="s">
        <v>28</v>
      </c>
      <c r="B15" s="26" t="s">
        <v>12</v>
      </c>
      <c r="C15" s="22">
        <f>C16+C17+C18+C19+C20+C21+C22+C23+C24+C25</f>
        <v>214278</v>
      </c>
      <c r="D15" s="22">
        <f>D16+D17+D18+D19+D20+D21+D22+D23+D24+D25</f>
        <v>222671.9</v>
      </c>
      <c r="E15" s="22">
        <f>E16+E17+E18+E19+E20+E21+E22+E23+E24+E25</f>
        <v>77542.29999999999</v>
      </c>
    </row>
    <row r="16" spans="1:5" s="3" customFormat="1" ht="93.75">
      <c r="A16" s="16" t="s">
        <v>46</v>
      </c>
      <c r="B16" s="27" t="s">
        <v>47</v>
      </c>
      <c r="C16" s="23">
        <v>1061.3</v>
      </c>
      <c r="D16" s="23">
        <v>2798</v>
      </c>
      <c r="E16" s="23">
        <v>1786.2</v>
      </c>
    </row>
    <row r="17" spans="1:5" s="3" customFormat="1" ht="37.5">
      <c r="A17" s="16" t="s">
        <v>50</v>
      </c>
      <c r="B17" s="27" t="s">
        <v>20</v>
      </c>
      <c r="C17" s="18">
        <v>0</v>
      </c>
      <c r="D17" s="28">
        <v>7000</v>
      </c>
      <c r="E17" s="18">
        <v>0</v>
      </c>
    </row>
    <row r="18" spans="1:5" s="3" customFormat="1" ht="56.25">
      <c r="A18" s="16" t="s">
        <v>30</v>
      </c>
      <c r="B18" s="27" t="s">
        <v>21</v>
      </c>
      <c r="C18" s="17">
        <v>2512.6</v>
      </c>
      <c r="D18" s="28">
        <v>0</v>
      </c>
      <c r="E18" s="18">
        <v>0</v>
      </c>
    </row>
    <row r="19" spans="1:5" s="3" customFormat="1" ht="56.25">
      <c r="A19" s="16" t="s">
        <v>42</v>
      </c>
      <c r="B19" s="27" t="s">
        <v>43</v>
      </c>
      <c r="C19" s="17">
        <v>3351</v>
      </c>
      <c r="D19" s="28">
        <v>4507.8</v>
      </c>
      <c r="E19" s="18">
        <v>6753.7</v>
      </c>
    </row>
    <row r="20" spans="1:5" s="3" customFormat="1" ht="56.25">
      <c r="A20" s="16" t="s">
        <v>44</v>
      </c>
      <c r="B20" s="27" t="s">
        <v>45</v>
      </c>
      <c r="C20" s="17">
        <v>2259.2</v>
      </c>
      <c r="D20" s="28">
        <v>0</v>
      </c>
      <c r="E20" s="18">
        <v>19990.8</v>
      </c>
    </row>
    <row r="21" spans="1:5" s="3" customFormat="1" ht="33" customHeight="1">
      <c r="A21" s="16" t="s">
        <v>31</v>
      </c>
      <c r="B21" s="27" t="s">
        <v>26</v>
      </c>
      <c r="C21" s="17">
        <v>74.4</v>
      </c>
      <c r="D21" s="28">
        <v>74</v>
      </c>
      <c r="E21" s="18">
        <v>73.4</v>
      </c>
    </row>
    <row r="22" spans="1:5" s="3" customFormat="1" ht="44.25" customHeight="1">
      <c r="A22" s="16" t="s">
        <v>51</v>
      </c>
      <c r="B22" s="27" t="s">
        <v>52</v>
      </c>
      <c r="C22" s="17">
        <v>0</v>
      </c>
      <c r="D22" s="28">
        <v>221.7</v>
      </c>
      <c r="E22" s="18">
        <v>0</v>
      </c>
    </row>
    <row r="23" spans="1:5" s="3" customFormat="1" ht="46.5" customHeight="1">
      <c r="A23" s="16" t="s">
        <v>48</v>
      </c>
      <c r="B23" s="27" t="s">
        <v>49</v>
      </c>
      <c r="C23" s="17">
        <f>663.9+336.1+1080.9+2135.3</f>
        <v>4216.200000000001</v>
      </c>
      <c r="D23" s="28">
        <f>731.4+268.6+759.5+2067.9</f>
        <v>3827.4</v>
      </c>
      <c r="E23" s="18">
        <f>965.2+34.8+70.4+1969.7</f>
        <v>3040.1000000000004</v>
      </c>
    </row>
    <row r="24" spans="1:5" s="3" customFormat="1" ht="44.25" customHeight="1">
      <c r="A24" s="16" t="s">
        <v>29</v>
      </c>
      <c r="B24" s="27" t="s">
        <v>20</v>
      </c>
      <c r="C24" s="17">
        <v>2328</v>
      </c>
      <c r="D24" s="28">
        <v>0</v>
      </c>
      <c r="E24" s="18">
        <v>0</v>
      </c>
    </row>
    <row r="25" spans="1:5" s="3" customFormat="1" ht="34.5" customHeight="1">
      <c r="A25" s="24" t="s">
        <v>32</v>
      </c>
      <c r="B25" s="27" t="s">
        <v>17</v>
      </c>
      <c r="C25" s="25">
        <f>1525+79220.8+1351+2898.7+121+795.2+769.2+577.4+5390+105827</f>
        <v>198475.3</v>
      </c>
      <c r="D25" s="28">
        <f>2181.6+102597.4+1351+20833.3+121+577.8+76580.9</f>
        <v>204243</v>
      </c>
      <c r="E25" s="18">
        <f>2181.6+1351+41666.7+121+577.8</f>
        <v>45898.1</v>
      </c>
    </row>
    <row r="26" spans="1:5" s="19" customFormat="1" ht="22.5" customHeight="1">
      <c r="A26" s="20" t="s">
        <v>33</v>
      </c>
      <c r="B26" s="44" t="s">
        <v>18</v>
      </c>
      <c r="C26" s="22">
        <f>C27+C28+C29</f>
        <v>320214.7</v>
      </c>
      <c r="D26" s="22">
        <f>D27+D28+D29</f>
        <v>334574.9</v>
      </c>
      <c r="E26" s="22">
        <f>E27+E28+E29</f>
        <v>350901.4</v>
      </c>
    </row>
    <row r="27" spans="1:5" s="19" customFormat="1" ht="42" customHeight="1">
      <c r="A27" s="24" t="s">
        <v>34</v>
      </c>
      <c r="B27" s="45" t="s">
        <v>15</v>
      </c>
      <c r="C27" s="17">
        <f>287.5+287.6+9070+277961.7+20012.2+6003.8+280.8+4249.7-5.6</f>
        <v>318147.7</v>
      </c>
      <c r="D27" s="18">
        <f>289.7+289.8+9070+292582.7+20012.2+6003.8+280.8+3984.4-5.6</f>
        <v>332507.80000000005</v>
      </c>
      <c r="E27" s="18">
        <f>291.9+291.9+9070+308595.1+20012.2+6003.8+280.8+4273.7-5.6</f>
        <v>348813.8</v>
      </c>
    </row>
    <row r="28" spans="1:5" s="19" customFormat="1" ht="79.5" customHeight="1">
      <c r="A28" s="29" t="s">
        <v>35</v>
      </c>
      <c r="B28" s="46" t="s">
        <v>27</v>
      </c>
      <c r="C28" s="30">
        <v>10.5</v>
      </c>
      <c r="D28" s="31">
        <v>11.3</v>
      </c>
      <c r="E28" s="18">
        <v>31.9</v>
      </c>
    </row>
    <row r="29" spans="1:5" s="19" customFormat="1" ht="25.5" customHeight="1">
      <c r="A29" s="24" t="s">
        <v>53</v>
      </c>
      <c r="B29" s="47" t="s">
        <v>54</v>
      </c>
      <c r="C29" s="17">
        <v>2056.5</v>
      </c>
      <c r="D29" s="18">
        <v>2055.8</v>
      </c>
      <c r="E29" s="18">
        <v>2055.7</v>
      </c>
    </row>
    <row r="30" spans="1:5" s="19" customFormat="1" ht="24" customHeight="1">
      <c r="A30" s="20" t="s">
        <v>36</v>
      </c>
      <c r="B30" s="32" t="s">
        <v>13</v>
      </c>
      <c r="C30" s="33">
        <f>C31+C32</f>
        <v>14995.7</v>
      </c>
      <c r="D30" s="33">
        <f>D31+D32</f>
        <v>14995.7</v>
      </c>
      <c r="E30" s="33">
        <f>E31+E32</f>
        <v>15010.800000000001</v>
      </c>
    </row>
    <row r="31" spans="1:5" s="19" customFormat="1" ht="80.25" customHeight="1">
      <c r="A31" s="16" t="s">
        <v>37</v>
      </c>
      <c r="B31" s="51" t="s">
        <v>10</v>
      </c>
      <c r="C31" s="17">
        <f>14344.7+311</f>
        <v>14655.7</v>
      </c>
      <c r="D31" s="17">
        <f>14344.7+311</f>
        <v>14655.7</v>
      </c>
      <c r="E31" s="17">
        <f>14344.7+326.1</f>
        <v>14670.800000000001</v>
      </c>
    </row>
    <row r="32" spans="1:5" s="19" customFormat="1" ht="39" customHeight="1">
      <c r="A32" s="16" t="s">
        <v>55</v>
      </c>
      <c r="B32" s="48" t="s">
        <v>56</v>
      </c>
      <c r="C32" s="50">
        <v>340</v>
      </c>
      <c r="D32" s="34">
        <v>340</v>
      </c>
      <c r="E32" s="34">
        <v>340</v>
      </c>
    </row>
    <row r="33" spans="1:5" s="19" customFormat="1" ht="39" customHeight="1">
      <c r="A33" s="56" t="s">
        <v>61</v>
      </c>
      <c r="B33" s="53" t="s">
        <v>62</v>
      </c>
      <c r="C33" s="52">
        <f>C34</f>
        <v>20000</v>
      </c>
      <c r="D33" s="52">
        <f>D34</f>
        <v>20000</v>
      </c>
      <c r="E33" s="52">
        <f>E34</f>
        <v>0</v>
      </c>
    </row>
    <row r="34" spans="1:5" s="19" customFormat="1" ht="44.25" customHeight="1">
      <c r="A34" s="54" t="s">
        <v>63</v>
      </c>
      <c r="B34" s="55" t="s">
        <v>64</v>
      </c>
      <c r="C34" s="50">
        <v>20000</v>
      </c>
      <c r="D34" s="34">
        <v>20000</v>
      </c>
      <c r="E34" s="34">
        <v>0</v>
      </c>
    </row>
    <row r="35" spans="1:5" s="19" customFormat="1" ht="24" customHeight="1" hidden="1">
      <c r="A35" s="35" t="s">
        <v>59</v>
      </c>
      <c r="B35" s="36" t="s">
        <v>23</v>
      </c>
      <c r="C35" s="37">
        <f>C36</f>
        <v>0</v>
      </c>
      <c r="D35" s="37">
        <f>D36</f>
        <v>0</v>
      </c>
      <c r="E35" s="37">
        <f>E36</f>
        <v>0</v>
      </c>
    </row>
    <row r="36" spans="1:5" s="19" customFormat="1" ht="26.25" customHeight="1" hidden="1">
      <c r="A36" s="38" t="s">
        <v>60</v>
      </c>
      <c r="B36" s="39" t="s">
        <v>24</v>
      </c>
      <c r="C36" s="40"/>
      <c r="D36" s="40"/>
      <c r="E36" s="40"/>
    </row>
    <row r="37" spans="1:5" s="19" customFormat="1" ht="18.75">
      <c r="A37" s="42" t="s">
        <v>11</v>
      </c>
      <c r="B37" s="49"/>
      <c r="C37" s="43">
        <f>C10+C11</f>
        <v>969054.5</v>
      </c>
      <c r="D37" s="17">
        <f>D10+D11</f>
        <v>993177</v>
      </c>
      <c r="E37" s="17">
        <f>E10+E11</f>
        <v>860982.8</v>
      </c>
    </row>
    <row r="38" spans="1:3" s="3" customFormat="1" ht="15.75">
      <c r="A38" s="9"/>
      <c r="B38" s="10"/>
      <c r="C38" s="11"/>
    </row>
    <row r="39" spans="1:3" s="3" customFormat="1" ht="12.75">
      <c r="A39" s="4"/>
      <c r="C39" s="5"/>
    </row>
    <row r="40" spans="1:3" s="3" customFormat="1" ht="12.75">
      <c r="A40" s="4"/>
      <c r="C40" s="5"/>
    </row>
    <row r="41" spans="1:3" s="3" customFormat="1" ht="12.75">
      <c r="A41" s="4"/>
      <c r="C41" s="5"/>
    </row>
    <row r="42" spans="1:3" s="3" customFormat="1" ht="12.75">
      <c r="A42" s="4"/>
      <c r="C42" s="5"/>
    </row>
    <row r="43" spans="1:3" s="3" customFormat="1" ht="12.75">
      <c r="A43" s="4"/>
      <c r="C43" s="5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Zaika</cp:lastModifiedBy>
  <cp:lastPrinted>2019-12-07T10:29:54Z</cp:lastPrinted>
  <dcterms:created xsi:type="dcterms:W3CDTF">1996-10-08T23:32:33Z</dcterms:created>
  <dcterms:modified xsi:type="dcterms:W3CDTF">2019-12-07T10:30:02Z</dcterms:modified>
  <cp:category/>
  <cp:version/>
  <cp:contentType/>
  <cp:contentStatus/>
</cp:coreProperties>
</file>